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tabRatio="804" activeTab="1"/>
  </bookViews>
  <sheets>
    <sheet name="別紙様式５－１内訳書（税抜）" sheetId="1" r:id="rId1"/>
    <sheet name="別紙様式５－２内訳書（税込）" sheetId="2" r:id="rId2"/>
  </sheets>
  <definedNames>
    <definedName name="_xlfn._FV" hidden="1">#NAME?</definedName>
    <definedName name="_xlnm.Print_Area" localSheetId="0">'別紙様式５－１内訳書（税抜）'!$A$1:$I$25</definedName>
    <definedName name="_xlnm.Print_Area" localSheetId="1">'別紙様式５－２内訳書（税込）'!$A$1:$J$26</definedName>
  </definedNames>
  <calcPr calcMode="manual" fullCalcOnLoad="1"/>
</workbook>
</file>

<file path=xl/sharedStrings.xml><?xml version="1.0" encoding="utf-8"?>
<sst xmlns="http://schemas.openxmlformats.org/spreadsheetml/2006/main" count="80" uniqueCount="42">
  <si>
    <t>使用電力量</t>
  </si>
  <si>
    <t>合計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</si>
  <si>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</si>
  <si>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</si>
  <si>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</si>
  <si>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</si>
  <si>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</si>
  <si>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</si>
  <si>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</si>
  <si>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</si>
  <si>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</si>
  <si>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</si>
  <si>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</si>
  <si>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基本料金</t>
  </si>
  <si>
    <t>電力量料金</t>
  </si>
  <si>
    <t>契約単価</t>
  </si>
  <si>
    <t>契約電力</t>
  </si>
  <si>
    <t>（円）税込</t>
  </si>
  <si>
    <t>（ｋW）</t>
  </si>
  <si>
    <t>（ｋWh）</t>
  </si>
  <si>
    <t>4月</t>
  </si>
  <si>
    <t>使用電力単価</t>
  </si>
  <si>
    <t>力率調整</t>
  </si>
  <si>
    <t>―</t>
  </si>
  <si>
    <t>基本料金①</t>
  </si>
  <si>
    <t>電力量料金②</t>
  </si>
  <si>
    <t>月別電気料金
(①+②)</t>
  </si>
  <si>
    <r>
      <t>・・・</t>
    </r>
    <r>
      <rPr>
        <sz val="11"/>
        <rFont val="Segoe UI Symbol"/>
        <family val="2"/>
      </rPr>
      <t>1⃣</t>
    </r>
  </si>
  <si>
    <r>
      <rPr>
        <sz val="11"/>
        <rFont val="Segoe UI Symbol"/>
        <family val="2"/>
      </rPr>
      <t>1⃣</t>
    </r>
    <r>
      <rPr>
        <sz val="11"/>
        <rFont val="ＭＳ Ｐゴシック"/>
        <family val="3"/>
      </rPr>
      <t>＝</t>
    </r>
  </si>
  <si>
    <r>
      <t>・・・</t>
    </r>
    <r>
      <rPr>
        <sz val="11"/>
        <rFont val="Segoe UI Symbol"/>
        <family val="2"/>
      </rPr>
      <t>2⃣</t>
    </r>
  </si>
  <si>
    <t>※入札書に記入する金額と同額になること</t>
  </si>
  <si>
    <t>（留意事項）</t>
  </si>
  <si>
    <t>1.各契約単価は、消費税相当額を含む単価とし、小数点以下第2位まで記入する。</t>
  </si>
  <si>
    <t>2.力率調整については、力率の想定値100％から0.85とする。</t>
  </si>
  <si>
    <t>3.月別電気料金は月毎に小数点以下を切り捨てる。</t>
  </si>
  <si>
    <r>
      <t>　　入札記入額＝</t>
    </r>
    <r>
      <rPr>
        <sz val="11"/>
        <rFont val="Segoe UI Symbol"/>
        <family val="2"/>
      </rPr>
      <t>2⃣÷</t>
    </r>
    <r>
      <rPr>
        <sz val="11"/>
        <rFont val="ＭＳ Ｐゴシック"/>
        <family val="3"/>
      </rPr>
      <t>1.10</t>
    </r>
    <r>
      <rPr>
        <sz val="11"/>
        <rFont val="Segoe UI Symbol"/>
        <family val="2"/>
      </rPr>
      <t>（小数点以下切り上げ）＝</t>
    </r>
  </si>
  <si>
    <t>沢中継施設電気調達　入札金額内訳書（単価に消費税相当額を含む場合）</t>
  </si>
  <si>
    <t>沢中継施設電気調達　入札金額内訳書（単価に消費税相当額を含まない場合）</t>
  </si>
  <si>
    <t>（円）</t>
  </si>
  <si>
    <t>入札記入額＝</t>
  </si>
  <si>
    <t>別紙様式５－２</t>
  </si>
  <si>
    <t>別紙様式５－１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</si>
</sst>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.00_ ;[Red]\-#,##0.00\ "/>
    <numFmt numFmtId="180" formatCode="0.00_ "/>
    <numFmt numFmtId="181" formatCode="#,##0.00_);[Red]\(#,##0.00\)"/>
    <numFmt numFmtId="182" formatCode="#,##0.00_ "/>
    <numFmt numFmtId="183" formatCode="&quot;長期割引額&quot;##&quot;%&quot;"/>
    <numFmt numFmtId="184" formatCode="##&quot;倍&quot;"/>
    <numFmt numFmtId="185" formatCode="&quot;H30使用予定量×&quot;#.00"/>
    <numFmt numFmtId="186" formatCode="0.00&quot;(10月～3月)&quot;"/>
    <numFmt numFmtId="187" formatCode="0.00&quot;(4月～9月)&quot;"/>
    <numFmt numFmtId="188" formatCode="0.00&quot;(4月～9月) &quot;"/>
    <numFmt numFmtId="189" formatCode="0.00&quot;(10月～3月)&quot;\ "/>
    <numFmt numFmtId="190" formatCode="#,##0_ ;[Red]\-#,##0\ "/>
    <numFmt numFmtId="191" formatCode="###&quot;kW&quot;"/>
    <numFmt numFmtId="192" formatCode="\▲#,##0.00;[Red]\-#,##0.00"/>
    <numFmt numFmtId="193" formatCode="&quot;Ｒ１使用予定量×&quot;#0.00"/>
    <numFmt numFmtId="194" formatCode="\▲#,##0;[Red]\-#,##0"/>
    <numFmt numFmtId="195" formatCode="\▲#,##0.0;[Red]\-#,##0.0"/>
    <numFmt numFmtId="196" formatCode="#,##0.0;[Red]\-#,##0.0"/>
    <numFmt numFmtId="197" formatCode="#,##0.000;[Red]\-#,##0.000"/>
    <numFmt numFmtId="198" formatCode="#,##0.0000;[Red]\-#,##0.0000"/>
    <numFmt numFmtId="199" formatCode="\▲#,##0.000;[Red]\-#,##0.000"/>
    <numFmt numFmtId="200" formatCode="#,##0.00;&quot;▲ &quot;#,##0.00"/>
    <numFmt numFmtId="201" formatCode="#,##0.0_ ;[Red]\-#,##0.0\ "/>
    <numFmt numFmtId="202" formatCode="#,##0.000_ ;[Red]\-#,##0.000\ "/>
    <numFmt numFmtId="203" formatCode="#,##0.0000_ ;[Red]\-#,##0.0000\ "/>
    <numFmt numFmtId="204" formatCode="#,##0.00000_ ;[Red]\-#,##0.00000\ "/>
    <numFmt numFmtId="205" formatCode="0.0"/>
    <numFmt numFmtId="206" formatCode="0.000"/>
    <numFmt numFmtId="207" formatCode="0.0000"/>
    <numFmt numFmtId="208" formatCode="##.0&quot;倍&quot;"/>
    <numFmt numFmtId="209" formatCode="&quot;Ｒ２使用予定量×&quot;#0.00"/>
    <numFmt numFmtId="210" formatCode="&quot;Ｒ１下半期実績量×&quot;#0.00"/>
    <numFmt numFmtId="211" formatCode="&quot;実績量×&quot;#0.00"/>
    <numFmt numFmtId="212" formatCode="&quot;実績量×&quot;#0.0"/>
    <numFmt numFmtId="213" formatCode="#,##0_ &quot;㎘&quot;&quot;【&quot;&quot;月&quot;&quot;】&quot;"/>
    <numFmt numFmtId="214" formatCode="&quot;¥&quot;#,##0_);[Red]\(&quot;¥&quot;#,##0\)"/>
    <numFmt numFmtId="215" formatCode="0_);[Red]\(0\)"/>
    <numFmt numFmtId="216" formatCode="#,##0.0_ "/>
    <numFmt numFmtId="217" formatCode="#,##0.0_);[Red]\(#,##0.0\)"/>
    <numFmt numFmtId="218" formatCode="\▲#,##0.0000;[Red]\-#,##0.000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name val="明朝"/>
      <family val="1"/>
    </font>
    <font>
      <sz val="14"/>
      <name val="Helv"/>
      <family val="2"/>
    </font>
    <font>
      <sz val="10"/>
      <name val="ＭＳ Ｐゴシック"/>
      <family val="3"/>
    </font>
    <font>
      <sz val="11"/>
      <name val="Segoe UI Symbol"/>
      <family val="2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 diagonalUp="1">
      <left style="double"/>
      <right style="thin"/>
      <top style="medium"/>
      <bottom style="medium"/>
      <diagonal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6" applyNumberFormat="0" applyAlignment="0" applyProtection="0"/>
    <xf numFmtId="0" fontId="37" fillId="0" borderId="0">
      <alignment vertical="center"/>
      <protection/>
    </xf>
    <xf numFmtId="0" fontId="11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3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0" fontId="0" fillId="0" borderId="12" xfId="63" applyNumberFormat="1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38" fontId="2" fillId="0" borderId="14" xfId="63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0" fontId="50" fillId="33" borderId="21" xfId="0" applyNumberFormat="1" applyFont="1" applyFill="1" applyBorder="1" applyAlignment="1">
      <alignment horizontal="center" vertical="center"/>
    </xf>
    <xf numFmtId="40" fontId="50" fillId="34" borderId="21" xfId="0" applyNumberFormat="1" applyFont="1" applyFill="1" applyBorder="1" applyAlignment="1">
      <alignment horizontal="center" vertical="center"/>
    </xf>
    <xf numFmtId="40" fontId="0" fillId="33" borderId="22" xfId="63" applyNumberFormat="1" applyFont="1" applyFill="1" applyBorder="1" applyAlignment="1">
      <alignment horizontal="center" vertical="center"/>
    </xf>
    <xf numFmtId="40" fontId="2" fillId="33" borderId="23" xfId="63" applyNumberFormat="1" applyFont="1" applyFill="1" applyBorder="1" applyAlignment="1">
      <alignment horizontal="center" vertical="center"/>
    </xf>
    <xf numFmtId="40" fontId="2" fillId="34" borderId="23" xfId="63" applyNumberFormat="1" applyFont="1" applyFill="1" applyBorder="1" applyAlignment="1">
      <alignment horizontal="center" vertical="center"/>
    </xf>
    <xf numFmtId="38" fontId="0" fillId="0" borderId="0" xfId="6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0" fontId="0" fillId="33" borderId="13" xfId="0" applyNumberFormat="1" applyFill="1" applyBorder="1" applyAlignment="1">
      <alignment horizontal="center" vertical="center"/>
    </xf>
    <xf numFmtId="40" fontId="0" fillId="33" borderId="20" xfId="63" applyNumberFormat="1" applyFon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38" fontId="0" fillId="33" borderId="12" xfId="63" applyFont="1" applyFill="1" applyBorder="1" applyAlignment="1">
      <alignment horizontal="center" vertical="center"/>
    </xf>
    <xf numFmtId="40" fontId="0" fillId="34" borderId="20" xfId="63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0" fontId="0" fillId="34" borderId="12" xfId="63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38" fontId="0" fillId="34" borderId="12" xfId="63" applyFont="1" applyFill="1" applyBorder="1" applyAlignment="1">
      <alignment horizontal="center" vertical="center"/>
    </xf>
    <xf numFmtId="40" fontId="50" fillId="12" borderId="25" xfId="0" applyNumberFormat="1" applyFont="1" applyFill="1" applyBorder="1" applyAlignment="1">
      <alignment horizontal="center" vertical="center"/>
    </xf>
    <xf numFmtId="40" fontId="2" fillId="12" borderId="26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90" fontId="50" fillId="33" borderId="20" xfId="0" applyNumberFormat="1" applyFont="1" applyFill="1" applyBorder="1" applyAlignment="1">
      <alignment horizontal="center" vertical="center"/>
    </xf>
    <xf numFmtId="190" fontId="50" fillId="34" borderId="20" xfId="0" applyNumberFormat="1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38" fontId="2" fillId="35" borderId="27" xfId="63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16" fillId="0" borderId="0" xfId="0" applyFont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パーセント 3" xfId="53"/>
    <cellStyle name="パーセント 4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3" xfId="65"/>
    <cellStyle name="桁区切り 4" xfId="66"/>
    <cellStyle name="桁区切り 5" xfId="67"/>
    <cellStyle name="桁区切り 6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2 2" xfId="79"/>
    <cellStyle name="通貨 3" xfId="80"/>
    <cellStyle name="入力" xfId="81"/>
    <cellStyle name="標準 2" xfId="82"/>
    <cellStyle name="標準 2 2" xfId="83"/>
    <cellStyle name="標準 2 3" xfId="84"/>
    <cellStyle name="標準 3" xfId="85"/>
    <cellStyle name="標準 3 2" xfId="86"/>
    <cellStyle name="標準 4" xfId="87"/>
    <cellStyle name="標準 5" xfId="88"/>
    <cellStyle name="標準 6" xfId="89"/>
    <cellStyle name="標準 7" xfId="90"/>
    <cellStyle name="標準 8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85" zoomScaleNormal="55" zoomScaleSheetLayoutView="85" workbookViewId="0" topLeftCell="A1">
      <selection activeCell="K14" sqref="K14"/>
    </sheetView>
  </sheetViews>
  <sheetFormatPr defaultColWidth="9.00390625" defaultRowHeight="13.5"/>
  <cols>
    <col min="2" max="4" width="12.625" style="0" customWidth="1"/>
    <col min="5" max="5" width="15.625" style="0" customWidth="1"/>
    <col min="6" max="7" width="12.625" style="0" customWidth="1"/>
    <col min="8" max="8" width="15.625" style="0" customWidth="1"/>
    <col min="9" max="9" width="15.50390625" style="0" customWidth="1"/>
    <col min="10" max="10" width="9.00390625" style="0" customWidth="1"/>
  </cols>
  <sheetData>
    <row r="1" ht="13.5">
      <c r="A1" t="s">
        <v>41</v>
      </c>
    </row>
    <row r="2" spans="1:7" ht="13.5" customHeight="1">
      <c r="A2" s="62" t="s">
        <v>37</v>
      </c>
      <c r="B2" s="62"/>
      <c r="C2" s="62"/>
      <c r="D2" s="62"/>
      <c r="E2" s="62"/>
      <c r="F2" s="62"/>
      <c r="G2" s="62"/>
    </row>
    <row r="3" spans="1:7" ht="13.5" customHeight="1">
      <c r="A3" s="62"/>
      <c r="B3" s="62"/>
      <c r="C3" s="62"/>
      <c r="D3" s="62"/>
      <c r="E3" s="62"/>
      <c r="F3" s="62"/>
      <c r="G3" s="62"/>
    </row>
    <row r="4" spans="1:7" ht="14.25" customHeight="1" thickBot="1">
      <c r="A4" s="63"/>
      <c r="B4" s="63"/>
      <c r="C4" s="63"/>
      <c r="D4" s="63"/>
      <c r="E4" s="63"/>
      <c r="F4" s="63"/>
      <c r="G4" s="63"/>
    </row>
    <row r="5" spans="1:9" ht="22.5" customHeight="1">
      <c r="A5" s="6"/>
      <c r="B5" s="54" t="s">
        <v>13</v>
      </c>
      <c r="C5" s="55"/>
      <c r="D5" s="55"/>
      <c r="E5" s="56"/>
      <c r="F5" s="57" t="s">
        <v>14</v>
      </c>
      <c r="G5" s="58"/>
      <c r="H5" s="59"/>
      <c r="I5" s="60" t="s">
        <v>26</v>
      </c>
    </row>
    <row r="6" spans="1:9" ht="52.5" customHeight="1">
      <c r="A6" s="7"/>
      <c r="B6" s="13" t="s">
        <v>15</v>
      </c>
      <c r="C6" s="1" t="s">
        <v>16</v>
      </c>
      <c r="D6" s="1" t="s">
        <v>22</v>
      </c>
      <c r="E6" s="43" t="s">
        <v>24</v>
      </c>
      <c r="F6" s="35" t="s">
        <v>21</v>
      </c>
      <c r="G6" s="36" t="s">
        <v>0</v>
      </c>
      <c r="H6" s="44" t="s">
        <v>25</v>
      </c>
      <c r="I6" s="61"/>
    </row>
    <row r="7" spans="1:9" ht="22.5" customHeight="1">
      <c r="A7" s="7"/>
      <c r="B7" s="14" t="s">
        <v>38</v>
      </c>
      <c r="C7" s="2" t="s">
        <v>18</v>
      </c>
      <c r="D7" s="2" t="s">
        <v>23</v>
      </c>
      <c r="E7" s="15" t="s">
        <v>38</v>
      </c>
      <c r="F7" s="37" t="s">
        <v>38</v>
      </c>
      <c r="G7" s="38" t="s">
        <v>19</v>
      </c>
      <c r="H7" s="39" t="s">
        <v>38</v>
      </c>
      <c r="I7" s="40" t="s">
        <v>38</v>
      </c>
    </row>
    <row r="8" spans="1:9" ht="28.5" customHeight="1">
      <c r="A8" s="8" t="s">
        <v>20</v>
      </c>
      <c r="B8" s="25"/>
      <c r="C8" s="2">
        <v>70</v>
      </c>
      <c r="D8" s="3">
        <v>0.85</v>
      </c>
      <c r="E8" s="16">
        <f>B8*C8*D8</f>
        <v>0</v>
      </c>
      <c r="F8" s="26"/>
      <c r="G8" s="27">
        <v>12324</v>
      </c>
      <c r="H8" s="19">
        <f aca="true" t="shared" si="0" ref="H8:H19">ROUNDDOWN(F8*G8,3)</f>
        <v>0</v>
      </c>
      <c r="I8" s="41">
        <f>ROUNDDOWN((E8+H8),0)</f>
        <v>0</v>
      </c>
    </row>
    <row r="9" spans="1:9" ht="28.5" customHeight="1">
      <c r="A9" s="8" t="s">
        <v>2</v>
      </c>
      <c r="B9" s="25"/>
      <c r="C9" s="2">
        <v>70</v>
      </c>
      <c r="D9" s="3">
        <v>0.85</v>
      </c>
      <c r="E9" s="16">
        <f aca="true" t="shared" si="1" ref="E9:E19">B9*C9*D9</f>
        <v>0</v>
      </c>
      <c r="F9" s="26"/>
      <c r="G9" s="27">
        <v>12324</v>
      </c>
      <c r="H9" s="19">
        <f t="shared" si="0"/>
        <v>0</v>
      </c>
      <c r="I9" s="41">
        <f aca="true" t="shared" si="2" ref="I9:I19">ROUNDDOWN((E9+H9),0)</f>
        <v>0</v>
      </c>
    </row>
    <row r="10" spans="1:9" ht="28.5" customHeight="1">
      <c r="A10" s="8" t="s">
        <v>3</v>
      </c>
      <c r="B10" s="25"/>
      <c r="C10" s="2">
        <v>70</v>
      </c>
      <c r="D10" s="3">
        <v>0.85</v>
      </c>
      <c r="E10" s="16">
        <f t="shared" si="1"/>
        <v>0</v>
      </c>
      <c r="F10" s="26"/>
      <c r="G10" s="27">
        <v>12324</v>
      </c>
      <c r="H10" s="19">
        <f t="shared" si="0"/>
        <v>0</v>
      </c>
      <c r="I10" s="41">
        <f t="shared" si="2"/>
        <v>0</v>
      </c>
    </row>
    <row r="11" spans="1:9" ht="28.5" customHeight="1">
      <c r="A11" s="9" t="s">
        <v>4</v>
      </c>
      <c r="B11" s="28"/>
      <c r="C11" s="29">
        <v>70</v>
      </c>
      <c r="D11" s="30">
        <v>0.85</v>
      </c>
      <c r="E11" s="17">
        <f t="shared" si="1"/>
        <v>0</v>
      </c>
      <c r="F11" s="31"/>
      <c r="G11" s="32">
        <v>12324</v>
      </c>
      <c r="H11" s="20">
        <f t="shared" si="0"/>
        <v>0</v>
      </c>
      <c r="I11" s="42">
        <f t="shared" si="2"/>
        <v>0</v>
      </c>
    </row>
    <row r="12" spans="1:9" ht="28.5" customHeight="1">
      <c r="A12" s="9" t="s">
        <v>5</v>
      </c>
      <c r="B12" s="28"/>
      <c r="C12" s="29">
        <v>70</v>
      </c>
      <c r="D12" s="30">
        <v>0.85</v>
      </c>
      <c r="E12" s="17">
        <f t="shared" si="1"/>
        <v>0</v>
      </c>
      <c r="F12" s="31"/>
      <c r="G12" s="32">
        <v>12324</v>
      </c>
      <c r="H12" s="20">
        <f t="shared" si="0"/>
        <v>0</v>
      </c>
      <c r="I12" s="42">
        <f t="shared" si="2"/>
        <v>0</v>
      </c>
    </row>
    <row r="13" spans="1:9" ht="28.5" customHeight="1">
      <c r="A13" s="9" t="s">
        <v>6</v>
      </c>
      <c r="B13" s="28"/>
      <c r="C13" s="29">
        <v>70</v>
      </c>
      <c r="D13" s="30">
        <v>0.85</v>
      </c>
      <c r="E13" s="17">
        <f t="shared" si="1"/>
        <v>0</v>
      </c>
      <c r="F13" s="31"/>
      <c r="G13" s="32">
        <v>12324</v>
      </c>
      <c r="H13" s="20">
        <f t="shared" si="0"/>
        <v>0</v>
      </c>
      <c r="I13" s="42">
        <f t="shared" si="2"/>
        <v>0</v>
      </c>
    </row>
    <row r="14" spans="1:9" ht="28.5" customHeight="1">
      <c r="A14" s="8" t="s">
        <v>7</v>
      </c>
      <c r="B14" s="25"/>
      <c r="C14" s="2">
        <v>70</v>
      </c>
      <c r="D14" s="3">
        <v>0.85</v>
      </c>
      <c r="E14" s="16">
        <f t="shared" si="1"/>
        <v>0</v>
      </c>
      <c r="F14" s="26"/>
      <c r="G14" s="27">
        <v>12324</v>
      </c>
      <c r="H14" s="19">
        <f t="shared" si="0"/>
        <v>0</v>
      </c>
      <c r="I14" s="41">
        <f t="shared" si="2"/>
        <v>0</v>
      </c>
    </row>
    <row r="15" spans="1:9" ht="28.5" customHeight="1">
      <c r="A15" s="8" t="s">
        <v>8</v>
      </c>
      <c r="B15" s="25"/>
      <c r="C15" s="2">
        <v>70</v>
      </c>
      <c r="D15" s="3">
        <v>0.85</v>
      </c>
      <c r="E15" s="16">
        <f t="shared" si="1"/>
        <v>0</v>
      </c>
      <c r="F15" s="26"/>
      <c r="G15" s="27">
        <v>12324</v>
      </c>
      <c r="H15" s="19">
        <f t="shared" si="0"/>
        <v>0</v>
      </c>
      <c r="I15" s="41">
        <f t="shared" si="2"/>
        <v>0</v>
      </c>
    </row>
    <row r="16" spans="1:9" ht="28.5" customHeight="1">
      <c r="A16" s="8" t="s">
        <v>9</v>
      </c>
      <c r="B16" s="25"/>
      <c r="C16" s="2">
        <v>70</v>
      </c>
      <c r="D16" s="3">
        <v>0.85</v>
      </c>
      <c r="E16" s="16">
        <f t="shared" si="1"/>
        <v>0</v>
      </c>
      <c r="F16" s="26"/>
      <c r="G16" s="27">
        <v>12324</v>
      </c>
      <c r="H16" s="19">
        <f t="shared" si="0"/>
        <v>0</v>
      </c>
      <c r="I16" s="41">
        <f t="shared" si="2"/>
        <v>0</v>
      </c>
    </row>
    <row r="17" spans="1:9" ht="28.5" customHeight="1">
      <c r="A17" s="8" t="s">
        <v>10</v>
      </c>
      <c r="B17" s="25"/>
      <c r="C17" s="2">
        <v>70</v>
      </c>
      <c r="D17" s="3">
        <v>0.85</v>
      </c>
      <c r="E17" s="16">
        <f t="shared" si="1"/>
        <v>0</v>
      </c>
      <c r="F17" s="26"/>
      <c r="G17" s="27">
        <v>12324</v>
      </c>
      <c r="H17" s="19">
        <f t="shared" si="0"/>
        <v>0</v>
      </c>
      <c r="I17" s="41">
        <f t="shared" si="2"/>
        <v>0</v>
      </c>
    </row>
    <row r="18" spans="1:9" ht="28.5" customHeight="1">
      <c r="A18" s="10" t="s">
        <v>11</v>
      </c>
      <c r="B18" s="25"/>
      <c r="C18" s="2">
        <v>70</v>
      </c>
      <c r="D18" s="3">
        <v>0.85</v>
      </c>
      <c r="E18" s="16">
        <f t="shared" si="1"/>
        <v>0</v>
      </c>
      <c r="F18" s="26"/>
      <c r="G18" s="27">
        <v>12324</v>
      </c>
      <c r="H18" s="19">
        <f t="shared" si="0"/>
        <v>0</v>
      </c>
      <c r="I18" s="41">
        <f t="shared" si="2"/>
        <v>0</v>
      </c>
    </row>
    <row r="19" spans="1:9" ht="28.5" customHeight="1" thickBot="1">
      <c r="A19" s="10" t="s">
        <v>12</v>
      </c>
      <c r="B19" s="25"/>
      <c r="C19" s="2">
        <v>70</v>
      </c>
      <c r="D19" s="3">
        <v>0.85</v>
      </c>
      <c r="E19" s="16">
        <f t="shared" si="1"/>
        <v>0</v>
      </c>
      <c r="F19" s="26"/>
      <c r="G19" s="27">
        <v>12324</v>
      </c>
      <c r="H19" s="19">
        <f t="shared" si="0"/>
        <v>0</v>
      </c>
      <c r="I19" s="41">
        <f t="shared" si="2"/>
        <v>0</v>
      </c>
    </row>
    <row r="20" spans="1:9" ht="28.5" customHeight="1" thickBot="1">
      <c r="A20" s="11" t="s">
        <v>1</v>
      </c>
      <c r="B20" s="18"/>
      <c r="C20" s="4"/>
      <c r="D20" s="24"/>
      <c r="E20" s="33">
        <f>SUM(E8:E19)</f>
        <v>0</v>
      </c>
      <c r="F20" s="12"/>
      <c r="G20" s="5">
        <f>SUM(G8:G19)</f>
        <v>147888</v>
      </c>
      <c r="H20" s="34">
        <f>SUM(H8:H19)</f>
        <v>0</v>
      </c>
      <c r="I20" s="45">
        <f>SUM(I8:I19)</f>
        <v>0</v>
      </c>
    </row>
    <row r="21" spans="1:9" ht="23.25" customHeight="1">
      <c r="A21" s="22"/>
      <c r="D21" s="22"/>
      <c r="E21" s="22"/>
      <c r="F21" s="22"/>
      <c r="G21" s="22"/>
      <c r="H21" s="23"/>
      <c r="I21" s="23"/>
    </row>
    <row r="22" spans="1:9" ht="13.5">
      <c r="A22" s="51" t="s">
        <v>31</v>
      </c>
      <c r="B22" s="22"/>
      <c r="D22" s="21"/>
      <c r="E22" s="22"/>
      <c r="F22" s="22"/>
      <c r="G22" s="22"/>
      <c r="H22" s="46" t="s">
        <v>39</v>
      </c>
      <c r="I22" s="47">
        <f>I20</f>
        <v>0</v>
      </c>
    </row>
    <row r="23" ht="13.5">
      <c r="A23" s="52" t="s">
        <v>32</v>
      </c>
    </row>
    <row r="24" spans="1:9" ht="13.5">
      <c r="A24" s="53" t="s">
        <v>33</v>
      </c>
      <c r="I24" s="50"/>
    </row>
    <row r="25" spans="1:9" ht="15.75" customHeight="1">
      <c r="A25" s="53" t="s">
        <v>34</v>
      </c>
      <c r="I25" s="50"/>
    </row>
    <row r="26" ht="13.5">
      <c r="H26" s="49"/>
    </row>
  </sheetData>
  <sheetProtection/>
  <mergeCells count="4">
    <mergeCell ref="B5:E5"/>
    <mergeCell ref="F5:H5"/>
    <mergeCell ref="I5:I6"/>
    <mergeCell ref="A2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="85" zoomScaleNormal="55" zoomScaleSheetLayoutView="85" workbookViewId="0" topLeftCell="A1">
      <selection activeCell="K20" sqref="K20"/>
    </sheetView>
  </sheetViews>
  <sheetFormatPr defaultColWidth="9.00390625" defaultRowHeight="13.5"/>
  <cols>
    <col min="2" max="4" width="12.625" style="0" customWidth="1"/>
    <col min="5" max="5" width="15.625" style="0" customWidth="1"/>
    <col min="6" max="7" width="12.625" style="0" customWidth="1"/>
    <col min="8" max="8" width="15.625" style="0" customWidth="1"/>
    <col min="9" max="9" width="15.50390625" style="0" customWidth="1"/>
  </cols>
  <sheetData>
    <row r="1" ht="13.5">
      <c r="A1" t="s">
        <v>40</v>
      </c>
    </row>
    <row r="2" spans="1:7" ht="13.5" customHeight="1">
      <c r="A2" s="62" t="s">
        <v>36</v>
      </c>
      <c r="B2" s="62"/>
      <c r="C2" s="62"/>
      <c r="D2" s="62"/>
      <c r="E2" s="62"/>
      <c r="F2" s="62"/>
      <c r="G2" s="62"/>
    </row>
    <row r="3" spans="1:7" ht="13.5" customHeight="1">
      <c r="A3" s="62"/>
      <c r="B3" s="62"/>
      <c r="C3" s="62"/>
      <c r="D3" s="62"/>
      <c r="E3" s="62"/>
      <c r="F3" s="62"/>
      <c r="G3" s="62"/>
    </row>
    <row r="4" spans="1:7" ht="14.25" customHeight="1" thickBot="1">
      <c r="A4" s="63"/>
      <c r="B4" s="63"/>
      <c r="C4" s="63"/>
      <c r="D4" s="63"/>
      <c r="E4" s="63"/>
      <c r="F4" s="63"/>
      <c r="G4" s="63"/>
    </row>
    <row r="5" spans="1:9" ht="22.5" customHeight="1">
      <c r="A5" s="6"/>
      <c r="B5" s="54" t="s">
        <v>13</v>
      </c>
      <c r="C5" s="55"/>
      <c r="D5" s="55"/>
      <c r="E5" s="56"/>
      <c r="F5" s="57" t="s">
        <v>14</v>
      </c>
      <c r="G5" s="58"/>
      <c r="H5" s="59"/>
      <c r="I5" s="60" t="s">
        <v>26</v>
      </c>
    </row>
    <row r="6" spans="1:9" ht="52.5" customHeight="1">
      <c r="A6" s="7"/>
      <c r="B6" s="13" t="s">
        <v>15</v>
      </c>
      <c r="C6" s="1" t="s">
        <v>16</v>
      </c>
      <c r="D6" s="1" t="s">
        <v>22</v>
      </c>
      <c r="E6" s="43" t="s">
        <v>24</v>
      </c>
      <c r="F6" s="35" t="s">
        <v>21</v>
      </c>
      <c r="G6" s="36" t="s">
        <v>0</v>
      </c>
      <c r="H6" s="44" t="s">
        <v>25</v>
      </c>
      <c r="I6" s="61"/>
    </row>
    <row r="7" spans="1:9" ht="22.5" customHeight="1">
      <c r="A7" s="7"/>
      <c r="B7" s="14" t="s">
        <v>17</v>
      </c>
      <c r="C7" s="2" t="s">
        <v>18</v>
      </c>
      <c r="D7" s="2" t="s">
        <v>23</v>
      </c>
      <c r="E7" s="15" t="s">
        <v>17</v>
      </c>
      <c r="F7" s="37" t="s">
        <v>17</v>
      </c>
      <c r="G7" s="38" t="s">
        <v>19</v>
      </c>
      <c r="H7" s="39" t="s">
        <v>17</v>
      </c>
      <c r="I7" s="40" t="s">
        <v>17</v>
      </c>
    </row>
    <row r="8" spans="1:9" ht="28.5" customHeight="1">
      <c r="A8" s="8" t="s">
        <v>20</v>
      </c>
      <c r="B8" s="25"/>
      <c r="C8" s="2">
        <v>70</v>
      </c>
      <c r="D8" s="3">
        <v>0.85</v>
      </c>
      <c r="E8" s="16">
        <f>B8*C8*D8</f>
        <v>0</v>
      </c>
      <c r="F8" s="26"/>
      <c r="G8" s="27">
        <v>12324</v>
      </c>
      <c r="H8" s="19">
        <f aca="true" t="shared" si="0" ref="H8:H19">ROUNDDOWN(F8*G8,3)</f>
        <v>0</v>
      </c>
      <c r="I8" s="41">
        <f>ROUNDDOWN((E8+H8),0)</f>
        <v>0</v>
      </c>
    </row>
    <row r="9" spans="1:9" ht="28.5" customHeight="1">
      <c r="A9" s="8" t="s">
        <v>2</v>
      </c>
      <c r="B9" s="25"/>
      <c r="C9" s="2">
        <v>70</v>
      </c>
      <c r="D9" s="3">
        <v>0.85</v>
      </c>
      <c r="E9" s="16">
        <f aca="true" t="shared" si="1" ref="E9:E19">B9*C9*D9</f>
        <v>0</v>
      </c>
      <c r="F9" s="26"/>
      <c r="G9" s="27">
        <v>12324</v>
      </c>
      <c r="H9" s="19">
        <f t="shared" si="0"/>
        <v>0</v>
      </c>
      <c r="I9" s="41">
        <f aca="true" t="shared" si="2" ref="I9:I19">ROUNDDOWN((E9+H9),0)</f>
        <v>0</v>
      </c>
    </row>
    <row r="10" spans="1:9" ht="28.5" customHeight="1">
      <c r="A10" s="8" t="s">
        <v>3</v>
      </c>
      <c r="B10" s="25"/>
      <c r="C10" s="2">
        <v>70</v>
      </c>
      <c r="D10" s="3">
        <v>0.85</v>
      </c>
      <c r="E10" s="16">
        <f t="shared" si="1"/>
        <v>0</v>
      </c>
      <c r="F10" s="26"/>
      <c r="G10" s="27">
        <v>12324</v>
      </c>
      <c r="H10" s="19">
        <f t="shared" si="0"/>
        <v>0</v>
      </c>
      <c r="I10" s="41">
        <f t="shared" si="2"/>
        <v>0</v>
      </c>
    </row>
    <row r="11" spans="1:9" ht="28.5" customHeight="1">
      <c r="A11" s="9" t="s">
        <v>4</v>
      </c>
      <c r="B11" s="28"/>
      <c r="C11" s="29">
        <v>70</v>
      </c>
      <c r="D11" s="30">
        <v>0.85</v>
      </c>
      <c r="E11" s="17">
        <f t="shared" si="1"/>
        <v>0</v>
      </c>
      <c r="F11" s="31"/>
      <c r="G11" s="32">
        <v>12324</v>
      </c>
      <c r="H11" s="20">
        <f t="shared" si="0"/>
        <v>0</v>
      </c>
      <c r="I11" s="42">
        <f t="shared" si="2"/>
        <v>0</v>
      </c>
    </row>
    <row r="12" spans="1:9" ht="28.5" customHeight="1">
      <c r="A12" s="9" t="s">
        <v>5</v>
      </c>
      <c r="B12" s="28"/>
      <c r="C12" s="29">
        <v>70</v>
      </c>
      <c r="D12" s="30">
        <v>0.85</v>
      </c>
      <c r="E12" s="17">
        <f t="shared" si="1"/>
        <v>0</v>
      </c>
      <c r="F12" s="31"/>
      <c r="G12" s="32">
        <v>12324</v>
      </c>
      <c r="H12" s="20">
        <f t="shared" si="0"/>
        <v>0</v>
      </c>
      <c r="I12" s="42">
        <f t="shared" si="2"/>
        <v>0</v>
      </c>
    </row>
    <row r="13" spans="1:9" ht="28.5" customHeight="1">
      <c r="A13" s="9" t="s">
        <v>6</v>
      </c>
      <c r="B13" s="28"/>
      <c r="C13" s="29">
        <v>70</v>
      </c>
      <c r="D13" s="30">
        <v>0.85</v>
      </c>
      <c r="E13" s="17">
        <f t="shared" si="1"/>
        <v>0</v>
      </c>
      <c r="F13" s="31"/>
      <c r="G13" s="32">
        <v>12324</v>
      </c>
      <c r="H13" s="20">
        <f t="shared" si="0"/>
        <v>0</v>
      </c>
      <c r="I13" s="42">
        <f t="shared" si="2"/>
        <v>0</v>
      </c>
    </row>
    <row r="14" spans="1:9" ht="28.5" customHeight="1">
      <c r="A14" s="8" t="s">
        <v>7</v>
      </c>
      <c r="B14" s="25"/>
      <c r="C14" s="2">
        <v>70</v>
      </c>
      <c r="D14" s="3">
        <v>0.85</v>
      </c>
      <c r="E14" s="16">
        <f t="shared" si="1"/>
        <v>0</v>
      </c>
      <c r="F14" s="26"/>
      <c r="G14" s="27">
        <v>12324</v>
      </c>
      <c r="H14" s="19">
        <f t="shared" si="0"/>
        <v>0</v>
      </c>
      <c r="I14" s="41">
        <f t="shared" si="2"/>
        <v>0</v>
      </c>
    </row>
    <row r="15" spans="1:9" ht="28.5" customHeight="1">
      <c r="A15" s="8" t="s">
        <v>8</v>
      </c>
      <c r="B15" s="25"/>
      <c r="C15" s="2">
        <v>70</v>
      </c>
      <c r="D15" s="3">
        <v>0.85</v>
      </c>
      <c r="E15" s="16">
        <f t="shared" si="1"/>
        <v>0</v>
      </c>
      <c r="F15" s="26"/>
      <c r="G15" s="27">
        <v>12324</v>
      </c>
      <c r="H15" s="19">
        <f t="shared" si="0"/>
        <v>0</v>
      </c>
      <c r="I15" s="41">
        <f t="shared" si="2"/>
        <v>0</v>
      </c>
    </row>
    <row r="16" spans="1:9" ht="28.5" customHeight="1">
      <c r="A16" s="8" t="s">
        <v>9</v>
      </c>
      <c r="B16" s="25"/>
      <c r="C16" s="2">
        <v>70</v>
      </c>
      <c r="D16" s="3">
        <v>0.85</v>
      </c>
      <c r="E16" s="16">
        <f t="shared" si="1"/>
        <v>0</v>
      </c>
      <c r="F16" s="26"/>
      <c r="G16" s="27">
        <v>12324</v>
      </c>
      <c r="H16" s="19">
        <f t="shared" si="0"/>
        <v>0</v>
      </c>
      <c r="I16" s="41">
        <f t="shared" si="2"/>
        <v>0</v>
      </c>
    </row>
    <row r="17" spans="1:9" ht="28.5" customHeight="1">
      <c r="A17" s="8" t="s">
        <v>10</v>
      </c>
      <c r="B17" s="25"/>
      <c r="C17" s="2">
        <v>70</v>
      </c>
      <c r="D17" s="3">
        <v>0.85</v>
      </c>
      <c r="E17" s="16">
        <f t="shared" si="1"/>
        <v>0</v>
      </c>
      <c r="F17" s="26"/>
      <c r="G17" s="27">
        <v>12324</v>
      </c>
      <c r="H17" s="19">
        <f t="shared" si="0"/>
        <v>0</v>
      </c>
      <c r="I17" s="41">
        <f t="shared" si="2"/>
        <v>0</v>
      </c>
    </row>
    <row r="18" spans="1:9" ht="28.5" customHeight="1">
      <c r="A18" s="10" t="s">
        <v>11</v>
      </c>
      <c r="B18" s="25"/>
      <c r="C18" s="2">
        <v>70</v>
      </c>
      <c r="D18" s="3">
        <v>0.85</v>
      </c>
      <c r="E18" s="16">
        <f t="shared" si="1"/>
        <v>0</v>
      </c>
      <c r="F18" s="26"/>
      <c r="G18" s="27">
        <v>12324</v>
      </c>
      <c r="H18" s="19">
        <f t="shared" si="0"/>
        <v>0</v>
      </c>
      <c r="I18" s="41">
        <f t="shared" si="2"/>
        <v>0</v>
      </c>
    </row>
    <row r="19" spans="1:9" ht="28.5" customHeight="1" thickBot="1">
      <c r="A19" s="10" t="s">
        <v>12</v>
      </c>
      <c r="B19" s="25"/>
      <c r="C19" s="2">
        <v>70</v>
      </c>
      <c r="D19" s="3">
        <v>0.85</v>
      </c>
      <c r="E19" s="16">
        <f t="shared" si="1"/>
        <v>0</v>
      </c>
      <c r="F19" s="26"/>
      <c r="G19" s="27">
        <v>12324</v>
      </c>
      <c r="H19" s="19">
        <f t="shared" si="0"/>
        <v>0</v>
      </c>
      <c r="I19" s="41">
        <f t="shared" si="2"/>
        <v>0</v>
      </c>
    </row>
    <row r="20" spans="1:10" ht="28.5" customHeight="1" thickBot="1">
      <c r="A20" s="11" t="s">
        <v>1</v>
      </c>
      <c r="B20" s="18"/>
      <c r="C20" s="4"/>
      <c r="D20" s="24"/>
      <c r="E20" s="33">
        <f>SUM(E8:E19)</f>
        <v>0</v>
      </c>
      <c r="F20" s="12"/>
      <c r="G20" s="5">
        <f>SUM(G8:G19)</f>
        <v>147888</v>
      </c>
      <c r="H20" s="34">
        <f>SUM(H8:H19)</f>
        <v>0</v>
      </c>
      <c r="I20" s="45">
        <f>SUM(I8:I19)</f>
        <v>0</v>
      </c>
      <c r="J20" t="s">
        <v>27</v>
      </c>
    </row>
    <row r="21" spans="1:9" ht="23.25" customHeight="1">
      <c r="A21" s="22"/>
      <c r="D21" s="22"/>
      <c r="E21" s="22"/>
      <c r="F21" s="22"/>
      <c r="G21" s="22"/>
      <c r="H21" s="23"/>
      <c r="I21" s="23"/>
    </row>
    <row r="22" spans="1:10" ht="16.5">
      <c r="A22" s="51" t="s">
        <v>31</v>
      </c>
      <c r="B22" s="22"/>
      <c r="D22" s="21"/>
      <c r="E22" s="22"/>
      <c r="F22" s="22"/>
      <c r="G22" s="22"/>
      <c r="H22" s="46" t="s">
        <v>28</v>
      </c>
      <c r="I22" s="47">
        <f>I20</f>
        <v>0</v>
      </c>
      <c r="J22" t="s">
        <v>29</v>
      </c>
    </row>
    <row r="23" ht="13.5">
      <c r="A23" s="52" t="s">
        <v>32</v>
      </c>
    </row>
    <row r="24" spans="1:9" ht="16.5">
      <c r="A24" s="53" t="s">
        <v>33</v>
      </c>
      <c r="F24" t="s">
        <v>35</v>
      </c>
      <c r="I24" s="48">
        <f>ROUNDUP(I22/1.1,0)</f>
        <v>0</v>
      </c>
    </row>
    <row r="25" spans="1:9" ht="15.75" customHeight="1">
      <c r="A25" s="53" t="s">
        <v>34</v>
      </c>
      <c r="I25" s="50"/>
    </row>
    <row r="26" ht="13.5">
      <c r="H26" s="49" t="s">
        <v>30</v>
      </c>
    </row>
  </sheetData>
  <sheetProtection/>
  <mergeCells count="4">
    <mergeCell ref="B5:E5"/>
    <mergeCell ref="F5:H5"/>
    <mergeCell ref="I5:I6"/>
    <mergeCell ref="A2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城南衛生管理組合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城南衛生管理組合</dc:creator>
  <cp:keywords/>
  <dc:description/>
  <cp:lastModifiedBy>福山 さやか</cp:lastModifiedBy>
  <cp:lastPrinted>2023-10-13T07:25:23Z</cp:lastPrinted>
  <dcterms:created xsi:type="dcterms:W3CDTF">1998-10-08T07:58:16Z</dcterms:created>
  <dcterms:modified xsi:type="dcterms:W3CDTF">2023-11-06T04:27:17Z</dcterms:modified>
  <cp:category/>
  <cp:version/>
  <cp:contentType/>
  <cp:contentStatus/>
</cp:coreProperties>
</file>